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<sst xmlns="http://schemas.openxmlformats.org/spreadsheetml/2006/main" count="176" uniqueCount="72">
  <si>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</si>
  <si>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</si>
  <si>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</si>
  <si>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</si>
  <si>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</si>
  <si>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</si>
  <si>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</si>
  <si>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</si>
  <si>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</si>
  <si>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</si>
  <si>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</si>
  <si>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</si>
  <si>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</si>
  <si>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</si>
  <si>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</si>
  <si>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</si>
  <si>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</si>
  <si>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</si>
  <si>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</si>
  <si>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</si>
  <si>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</si>
  <si>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</si>
  <si>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</si>
  <si>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</si>
  <si>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</si>
  <si>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</si>
  <si>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</si>
  <si>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</si>
  <si>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</si>
  <si>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</si>
  <si>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</si>
  <si>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</si>
  <si>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</si>
  <si>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</si>
  <si>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</si>
  <si>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</si>
  <si>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</si>
  <si>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</si>
  <si>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</si>
  <si>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</si>
  <si>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</si>
  <si>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</si>
  <si>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Kdynè C</t>
  </si>
  <si>
    <t>TJ Pec A</t>
  </si>
  <si>
    <t>Kdynè</t>
  </si>
  <si>
    <t>Jaroslav</t>
  </si>
  <si>
    <t>Flajšhanz</t>
  </si>
  <si>
    <t>Vlčková</t>
  </si>
  <si>
    <t>Pavlína</t>
  </si>
  <si>
    <t>Krumlová</t>
  </si>
  <si>
    <t>Jana</t>
  </si>
  <si>
    <t>Šebestová</t>
  </si>
  <si>
    <t>Ladislava</t>
  </si>
  <si>
    <t xml:space="preserve">Hruška </t>
  </si>
  <si>
    <t>Kamil</t>
  </si>
  <si>
    <t>Miroslav</t>
  </si>
  <si>
    <t>Murin</t>
  </si>
  <si>
    <t>Jan</t>
  </si>
  <si>
    <t>Buršík</t>
  </si>
  <si>
    <t>Murinová</t>
  </si>
  <si>
    <t>Dagmar</t>
  </si>
  <si>
    <t>Pangrác</t>
  </si>
  <si>
    <t>František</t>
  </si>
  <si>
    <t>Knop</t>
  </si>
  <si>
    <t>Miloslav</t>
  </si>
  <si>
    <t>Knop M. v zastoupení</t>
  </si>
  <si>
    <t>Šebestová Ladislava</t>
  </si>
  <si>
    <t xml:space="preserve">Götz Jiří </t>
  </si>
  <si>
    <t>P - 0103</t>
  </si>
  <si>
    <t>Jiří Götz 24.9.2010</t>
  </si>
  <si>
    <t>První start hráčů: Vlčková Pavlína 14110, Schreiner Miroslav 03758</t>
  </si>
  <si>
    <t>Schreiner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</si>
</sst>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4" t="s">
        <v>0</v>
      </c>
      <c r="E1" s="124"/>
      <c r="F1" s="124"/>
      <c r="G1" s="124"/>
      <c r="H1" s="124"/>
      <c r="I1" s="124"/>
      <c r="K1" s="8" t="s">
        <v>1</v>
      </c>
      <c r="L1" s="113" t="s">
        <v>44</v>
      </c>
      <c r="M1" s="113"/>
      <c r="N1" s="113"/>
      <c r="O1" s="114" t="s">
        <v>2</v>
      </c>
      <c r="P1" s="114"/>
      <c r="Q1" s="117">
        <v>40445</v>
      </c>
      <c r="R1" s="118"/>
      <c r="S1" s="118"/>
    </row>
    <row r="2" spans="1:8" ht="13.5" thickBot="1">
      <c r="A2" s="119" t="s">
        <v>41</v>
      </c>
      <c r="B2" s="119"/>
      <c r="C2" s="119"/>
      <c r="D2" s="119"/>
      <c r="E2" s="119"/>
      <c r="F2" s="119"/>
      <c r="G2" s="119"/>
      <c r="H2" s="119"/>
    </row>
    <row r="3" spans="1:19" ht="19.5" customHeight="1" thickBot="1">
      <c r="A3" s="38" t="s">
        <v>3</v>
      </c>
      <c r="B3" s="115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5" t="s">
        <v>43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25" t="s">
        <v>5</v>
      </c>
      <c r="B5" s="126"/>
      <c r="C5" s="122" t="s">
        <v>6</v>
      </c>
      <c r="D5" s="129" t="s">
        <v>7</v>
      </c>
      <c r="E5" s="130"/>
      <c r="F5" s="130"/>
      <c r="G5" s="131"/>
      <c r="H5" s="120" t="s">
        <v>8</v>
      </c>
      <c r="I5" s="121"/>
      <c r="K5" s="125" t="s">
        <v>5</v>
      </c>
      <c r="L5" s="126"/>
      <c r="M5" s="122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27" t="s">
        <v>9</v>
      </c>
      <c r="B6" s="128"/>
      <c r="C6" s="123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3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47</v>
      </c>
      <c r="B8" s="104"/>
      <c r="C8" s="16">
        <v>1</v>
      </c>
      <c r="D8" s="1">
        <v>130</v>
      </c>
      <c r="E8" s="2">
        <v>62</v>
      </c>
      <c r="F8" s="2">
        <v>6</v>
      </c>
      <c r="G8" s="17">
        <f>IF(AND(ISBLANK(D8),ISBLANK(E8),ISBLANK(N8),ISBLANK(O8)),"",D8+E8)</f>
        <v>192</v>
      </c>
      <c r="H8" s="40" t="s">
        <v>23</v>
      </c>
      <c r="I8" s="18"/>
      <c r="K8" s="103" t="s">
        <v>56</v>
      </c>
      <c r="L8" s="104"/>
      <c r="M8" s="16">
        <v>1</v>
      </c>
      <c r="N8" s="1">
        <v>130</v>
      </c>
      <c r="O8" s="2">
        <v>54</v>
      </c>
      <c r="P8" s="2">
        <v>6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122</v>
      </c>
      <c r="E9" s="4">
        <v>35</v>
      </c>
      <c r="F9" s="4">
        <v>10</v>
      </c>
      <c r="G9" s="20">
        <f>IF(AND(ISBLANK(D9),ISBLANK(E9),ISBLANK(N9),ISBLANK(O9)),"",D9+E9)</f>
        <v>157</v>
      </c>
      <c r="H9" s="41" t="s">
        <v>23</v>
      </c>
      <c r="I9" s="18"/>
      <c r="K9" s="105"/>
      <c r="L9" s="106"/>
      <c r="M9" s="19">
        <v>2</v>
      </c>
      <c r="N9" s="3">
        <v>142</v>
      </c>
      <c r="O9" s="4">
        <v>61</v>
      </c>
      <c r="P9" s="4">
        <v>5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07" t="s">
        <v>48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14110</v>
      </c>
      <c r="B12" s="112"/>
      <c r="C12" s="25" t="s">
        <v>13</v>
      </c>
      <c r="D12" s="26">
        <f>IF(OR(ISNUMBER(G8),ISNUMBER(G9),ISNUMBER(G10),ISNUMBER(G11)),SUM(D8:D11),"")</f>
        <v>252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349</v>
      </c>
      <c r="H12" s="42" t="s">
        <v>23</v>
      </c>
      <c r="I12" s="102"/>
      <c r="K12" s="111">
        <v>13988</v>
      </c>
      <c r="L12" s="112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387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144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3" t="s">
        <v>58</v>
      </c>
      <c r="L13" s="104"/>
      <c r="M13" s="16">
        <v>1</v>
      </c>
      <c r="N13" s="1">
        <v>146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129</v>
      </c>
      <c r="E14" s="4">
        <v>53</v>
      </c>
      <c r="F14" s="4">
        <v>7</v>
      </c>
      <c r="G14" s="20">
        <f t="shared" si="0"/>
        <v>182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53</v>
      </c>
      <c r="P14" s="4">
        <v>4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1755</v>
      </c>
      <c r="B17" s="112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378</v>
      </c>
      <c r="H17" s="42" t="s">
        <v>23</v>
      </c>
      <c r="I17" s="102"/>
      <c r="K17" s="111">
        <v>3821</v>
      </c>
      <c r="L17" s="112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400</v>
      </c>
      <c r="R17" s="42" t="s">
        <v>23</v>
      </c>
      <c r="S17" s="102"/>
    </row>
    <row r="18" spans="1:19" ht="12.75" customHeight="1">
      <c r="A18" s="103" t="s">
        <v>71</v>
      </c>
      <c r="B18" s="104"/>
      <c r="C18" s="16">
        <v>1</v>
      </c>
      <c r="D18" s="1">
        <v>137</v>
      </c>
      <c r="E18" s="2">
        <v>54</v>
      </c>
      <c r="F18" s="2">
        <v>8</v>
      </c>
      <c r="G18" s="17">
        <f>IF(AND(ISBLANK(D18),ISBLANK(E18),ISBLANK(N18),ISBLANK(O18)),"",D18+E18)</f>
        <v>191</v>
      </c>
      <c r="H18" s="40" t="s">
        <v>23</v>
      </c>
      <c r="I18" s="18"/>
      <c r="K18" s="103" t="s">
        <v>59</v>
      </c>
      <c r="L18" s="104"/>
      <c r="M18" s="16">
        <v>1</v>
      </c>
      <c r="N18" s="1">
        <v>146</v>
      </c>
      <c r="O18" s="2">
        <v>50</v>
      </c>
      <c r="P18" s="2">
        <v>7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129</v>
      </c>
      <c r="E19" s="4">
        <v>52</v>
      </c>
      <c r="F19" s="4">
        <v>3</v>
      </c>
      <c r="G19" s="20">
        <f t="shared" si="0"/>
        <v>181</v>
      </c>
      <c r="H19" s="41" t="s">
        <v>23</v>
      </c>
      <c r="I19" s="18"/>
      <c r="K19" s="105"/>
      <c r="L19" s="106"/>
      <c r="M19" s="19">
        <v>2</v>
      </c>
      <c r="N19" s="3">
        <v>146</v>
      </c>
      <c r="O19" s="4">
        <v>69</v>
      </c>
      <c r="P19" s="4">
        <v>6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7" t="s">
        <v>55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3758</v>
      </c>
      <c r="B22" s="112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372</v>
      </c>
      <c r="H22" s="42" t="s">
        <v>23</v>
      </c>
      <c r="I22" s="102"/>
      <c r="K22" s="111">
        <v>13981</v>
      </c>
      <c r="L22" s="112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411</v>
      </c>
      <c r="R22" s="42" t="s">
        <v>23</v>
      </c>
      <c r="S22" s="102"/>
    </row>
    <row r="23" spans="1:19" ht="12.75" customHeight="1">
      <c r="A23" s="103" t="s">
        <v>53</v>
      </c>
      <c r="B23" s="104"/>
      <c r="C23" s="16">
        <v>1</v>
      </c>
      <c r="D23" s="1">
        <v>147</v>
      </c>
      <c r="E23" s="2">
        <v>63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103" t="s">
        <v>61</v>
      </c>
      <c r="L23" s="104"/>
      <c r="M23" s="16">
        <v>1</v>
      </c>
      <c r="N23" s="1">
        <v>125</v>
      </c>
      <c r="O23" s="2">
        <v>72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142</v>
      </c>
      <c r="E24" s="4">
        <v>53</v>
      </c>
      <c r="F24" s="4">
        <v>4</v>
      </c>
      <c r="G24" s="20">
        <f t="shared" si="0"/>
        <v>195</v>
      </c>
      <c r="H24" s="41" t="s">
        <v>23</v>
      </c>
      <c r="I24" s="18"/>
      <c r="K24" s="105"/>
      <c r="L24" s="106"/>
      <c r="M24" s="19">
        <v>2</v>
      </c>
      <c r="N24" s="3">
        <v>130</v>
      </c>
      <c r="O24" s="4">
        <v>44</v>
      </c>
      <c r="P24" s="4">
        <v>6</v>
      </c>
      <c r="Q24" s="20">
        <f t="shared" si="1"/>
        <v>174</v>
      </c>
      <c r="R24" s="41" t="s">
        <v>23</v>
      </c>
      <c r="S24" s="18"/>
    </row>
    <row r="25" spans="1:19" ht="12.75" customHeight="1" thickBot="1">
      <c r="A25" s="107" t="s">
        <v>54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13402</v>
      </c>
      <c r="B27" s="112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405</v>
      </c>
      <c r="H27" s="42" t="s">
        <v>23</v>
      </c>
      <c r="I27" s="102"/>
      <c r="K27" s="111">
        <v>3805</v>
      </c>
      <c r="L27" s="112"/>
      <c r="M27" s="25" t="s">
        <v>13</v>
      </c>
      <c r="N27" s="26">
        <f>IF(OR(ISNUMBER(Q23),ISNUMBER(Q24),ISNUMBER(Q25),ISNUMBER(Q26)),SUM(N23:N26),"")</f>
        <v>255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371</v>
      </c>
      <c r="R27" s="42" t="s">
        <v>23</v>
      </c>
      <c r="S27" s="102"/>
    </row>
    <row r="28" spans="1:19" ht="12.75" customHeight="1">
      <c r="A28" s="103" t="s">
        <v>51</v>
      </c>
      <c r="B28" s="104"/>
      <c r="C28" s="16">
        <v>1</v>
      </c>
      <c r="D28" s="1">
        <v>144</v>
      </c>
      <c r="E28" s="2">
        <v>70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3" t="s">
        <v>63</v>
      </c>
      <c r="L28" s="104"/>
      <c r="M28" s="16">
        <v>1</v>
      </c>
      <c r="N28" s="1">
        <v>140</v>
      </c>
      <c r="O28" s="2">
        <v>52</v>
      </c>
      <c r="P28" s="2">
        <v>7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151</v>
      </c>
      <c r="E29" s="4">
        <v>57</v>
      </c>
      <c r="F29" s="4">
        <v>3</v>
      </c>
      <c r="G29" s="20">
        <f t="shared" si="0"/>
        <v>208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36</v>
      </c>
      <c r="P29" s="4">
        <v>8</v>
      </c>
      <c r="Q29" s="20">
        <f t="shared" si="1"/>
        <v>178</v>
      </c>
      <c r="R29" s="41" t="s">
        <v>23</v>
      </c>
      <c r="S29" s="18"/>
    </row>
    <row r="30" spans="1:19" ht="12.75" customHeight="1" thickBot="1">
      <c r="A30" s="107" t="s">
        <v>52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1753</v>
      </c>
      <c r="B32" s="112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127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422</v>
      </c>
      <c r="H32" s="42" t="s">
        <v>23</v>
      </c>
      <c r="I32" s="102"/>
      <c r="K32" s="111">
        <v>3802</v>
      </c>
      <c r="L32" s="112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88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370</v>
      </c>
      <c r="R32" s="42" t="s">
        <v>23</v>
      </c>
      <c r="S32" s="102"/>
    </row>
    <row r="33" spans="1:19" ht="12.75" customHeight="1">
      <c r="A33" s="103" t="s">
        <v>46</v>
      </c>
      <c r="B33" s="104"/>
      <c r="C33" s="16">
        <v>1</v>
      </c>
      <c r="D33" s="1">
        <v>147</v>
      </c>
      <c r="E33" s="2">
        <v>61</v>
      </c>
      <c r="F33" s="2">
        <v>4</v>
      </c>
      <c r="G33" s="17">
        <f>IF(AND(ISBLANK(D33),ISBLANK(E33),ISBLANK(N33),ISBLANK(O33)),"",D33+E33)</f>
        <v>208</v>
      </c>
      <c r="H33" s="40" t="s">
        <v>23</v>
      </c>
      <c r="I33" s="18"/>
      <c r="K33" s="103"/>
      <c r="L33" s="104"/>
      <c r="M33" s="16">
        <v>1</v>
      </c>
      <c r="N33" s="1">
        <v>0</v>
      </c>
      <c r="O33" s="2">
        <v>0</v>
      </c>
      <c r="P33" s="2">
        <v>0</v>
      </c>
      <c r="Q33" s="17">
        <f>IF(AND(ISBLANK(D33),ISBLANK(E33),ISBLANK(N33),ISBLANK(O33)),"",N33+O33)</f>
        <v>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133</v>
      </c>
      <c r="E34" s="4">
        <v>79</v>
      </c>
      <c r="F34" s="4">
        <v>1</v>
      </c>
      <c r="G34" s="20">
        <f t="shared" si="0"/>
        <v>212</v>
      </c>
      <c r="H34" s="41" t="s">
        <v>23</v>
      </c>
      <c r="I34" s="18"/>
      <c r="K34" s="105"/>
      <c r="L34" s="106"/>
      <c r="M34" s="19">
        <v>2</v>
      </c>
      <c r="N34" s="3">
        <v>0</v>
      </c>
      <c r="O34" s="4">
        <v>0</v>
      </c>
      <c r="P34" s="4">
        <v>0</v>
      </c>
      <c r="Q34" s="20">
        <f t="shared" si="1"/>
        <v>0</v>
      </c>
      <c r="R34" s="41" t="s">
        <v>23</v>
      </c>
      <c r="S34" s="18"/>
    </row>
    <row r="35" spans="1:19" ht="12.75" customHeight="1" thickBot="1">
      <c r="A35" s="107" t="s">
        <v>45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/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4152</v>
      </c>
      <c r="B37" s="112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420</v>
      </c>
      <c r="H37" s="43" t="s">
        <v>23</v>
      </c>
      <c r="I37" s="102"/>
      <c r="K37" s="111"/>
      <c r="L37" s="112"/>
      <c r="M37" s="25" t="s">
        <v>13</v>
      </c>
      <c r="N37" s="26">
        <f>IF(OR(ISNUMBER(Q33),ISNUMBER(Q34),ISNUMBER(Q35),ISNUMBER(Q36)),SUM(N33:N36),"")</f>
        <v>0</v>
      </c>
      <c r="O37" s="27">
        <f>IF(OR(ISNUMBER(Q33),ISNUMBER(Q34),ISNUMBER(Q35),ISNUMBER(Q36)),SUM(O33:O36),"")</f>
        <v>0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1655</v>
      </c>
      <c r="E39" s="33">
        <f>IF(OR(ISNUMBER(G12),ISNUMBER(G17),ISNUMBER(G22),ISNUMBER(G27),ISNUMBER(G32),ISNUMBER(G37)),SUM(E12,E17,E22,E27,E32,E37),"")</f>
        <v>691</v>
      </c>
      <c r="F39" s="33">
        <f>IF(OR(ISNUMBER(G12),ISNUMBER(G17),ISNUMBER(G22),ISNUMBER(G27),ISNUMBER(G32),ISNUMBER(G37)),SUM(F12,F17,F22,F27,F32,F37),"")</f>
        <v>56</v>
      </c>
      <c r="G39" s="34">
        <f>IF(OR(ISNUMBER(G12),ISNUMBER(G17),ISNUMBER(G22),ISNUMBER(G27),ISNUMBER(G32),ISNUMBER(G37)),SUM(G12,G17,G22,G27,G32,G37),"")</f>
        <v>2346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1385</v>
      </c>
      <c r="O39" s="33">
        <f>IF(OR(ISNUMBER(Q12),ISNUMBER(Q17),ISNUMBER(Q22),ISNUMBER(Q27),ISNUMBER(Q32),ISNUMBER(Q37)),SUM(O12,O17,O22,O27,O32,O37),"")</f>
        <v>554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1939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5" t="s">
        <v>66</v>
      </c>
      <c r="D41" s="95"/>
      <c r="E41" s="95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95" t="s">
        <v>65</v>
      </c>
      <c r="N41" s="95"/>
      <c r="O41" s="95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66</v>
      </c>
      <c r="D42" s="95"/>
      <c r="E42" s="95"/>
      <c r="G42" s="44"/>
      <c r="H42" s="44"/>
      <c r="I42" s="44"/>
      <c r="K42" s="36"/>
      <c r="L42" s="46" t="s">
        <v>25</v>
      </c>
      <c r="M42" s="95" t="s">
        <v>65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 t="s">
        <v>67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0.7083333333333334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0.8958333333333334</v>
      </c>
      <c r="D47" s="99"/>
      <c r="I47" s="9" t="s">
        <v>32</v>
      </c>
      <c r="J47" s="94">
        <v>9</v>
      </c>
      <c r="K47" s="94"/>
      <c r="P47" s="9" t="s">
        <v>33</v>
      </c>
      <c r="Q47" s="97">
        <v>41882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2010-09-25T07:44:46Z</cp:lastPrinted>
  <dcterms:created xsi:type="dcterms:W3CDTF">2003-07-01T14:03:06Z</dcterms:created>
  <dcterms:modified xsi:type="dcterms:W3CDTF">2011-01-23T12:55:29Z</dcterms:modified>
  <cp:category/>
  <cp:version/>
  <cp:contentType/>
  <cp:contentStatus/>
</cp:coreProperties>
</file>