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<sst xmlns="http://schemas.openxmlformats.org/spreadsheetml/2006/main" count="179" uniqueCount="75">
  <si>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</si>
  <si>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</si>
  <si>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</si>
  <si>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</si>
  <si>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</si>
  <si>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</si>
  <si>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</si>
  <si>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</si>
  <si>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</si>
  <si>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</si>
  <si>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</si>
  <si>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</si>
  <si>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</si>
  <si>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</si>
  <si>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</si>
  <si>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</si>
  <si>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</si>
  <si>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</si>
  <si>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</si>
  <si>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</si>
  <si>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</si>
  <si>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</si>
  <si>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</si>
  <si>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</si>
  <si>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</si>
  <si>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</si>
  <si>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</si>
  <si>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</si>
  <si>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</si>
  <si>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</si>
  <si>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</si>
  <si>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</si>
  <si>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</si>
  <si>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</si>
  <si>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</si>
  <si>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</si>
  <si>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</si>
  <si>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</si>
  <si>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</si>
  <si>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</si>
  <si>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</si>
  <si>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</si>
  <si>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Kdynè C</t>
  </si>
  <si>
    <t>Kdynè</t>
  </si>
  <si>
    <t>Jaroslav</t>
  </si>
  <si>
    <t>Flajšhanz</t>
  </si>
  <si>
    <t>Jana</t>
  </si>
  <si>
    <t>Šebestová</t>
  </si>
  <si>
    <t>Ladislava</t>
  </si>
  <si>
    <t xml:space="preserve">Hruška </t>
  </si>
  <si>
    <t>Kamil</t>
  </si>
  <si>
    <t>Shreiner</t>
  </si>
  <si>
    <t>Miroslav</t>
  </si>
  <si>
    <t>Šebestová Ladislava</t>
  </si>
  <si>
    <t xml:space="preserve">Götz Jiří </t>
  </si>
  <si>
    <t>P - 0103</t>
  </si>
  <si>
    <t>TJ Sokol Díly</t>
  </si>
  <si>
    <t>Smejkal</t>
  </si>
  <si>
    <t>Martin</t>
  </si>
  <si>
    <t xml:space="preserve">Krumlová </t>
  </si>
  <si>
    <t>Tomanová</t>
  </si>
  <si>
    <t>Dana</t>
  </si>
  <si>
    <t>Pittnerová</t>
  </si>
  <si>
    <t>Milena</t>
  </si>
  <si>
    <t>Kouříková</t>
  </si>
  <si>
    <t>Iveta</t>
  </si>
  <si>
    <t>Konopíková</t>
  </si>
  <si>
    <t>Květa</t>
  </si>
  <si>
    <t>Knopfová</t>
  </si>
  <si>
    <t>Václava</t>
  </si>
  <si>
    <t>Kuželková</t>
  </si>
  <si>
    <t>Konopíková Květa</t>
  </si>
  <si>
    <t>Pustina Jaromír</t>
  </si>
  <si>
    <t>Hruška Kamil</t>
  </si>
  <si>
    <t>Jiří Götz 8.10.2010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</si>
</sst>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40459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131</v>
      </c>
      <c r="E8" s="2">
        <v>45</v>
      </c>
      <c r="F8" s="2">
        <v>5</v>
      </c>
      <c r="G8" s="17">
        <f>IF(AND(ISBLANK(D8),ISBLANK(E8),ISBLANK(N8),ISBLANK(O8)),"",D8+E8)</f>
        <v>176</v>
      </c>
      <c r="H8" s="40" t="s">
        <v>23</v>
      </c>
      <c r="I8" s="18"/>
      <c r="K8" s="82" t="s">
        <v>60</v>
      </c>
      <c r="L8" s="83"/>
      <c r="M8" s="16">
        <v>1</v>
      </c>
      <c r="N8" s="1">
        <v>114</v>
      </c>
      <c r="O8" s="2">
        <v>35</v>
      </c>
      <c r="P8" s="2">
        <v>11</v>
      </c>
      <c r="Q8" s="17">
        <f>IF(AND(ISBLANK(D8),ISBLANK(E8),ISBLANK(N8),ISBLANK(O8)),"",N8+O8)</f>
        <v>149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132</v>
      </c>
      <c r="E9" s="4">
        <v>44</v>
      </c>
      <c r="F9" s="4">
        <v>6</v>
      </c>
      <c r="G9" s="20">
        <f>IF(AND(ISBLANK(D9),ISBLANK(E9),ISBLANK(N9),ISBLANK(O9)),"",D9+E9)</f>
        <v>176</v>
      </c>
      <c r="H9" s="41" t="s">
        <v>23</v>
      </c>
      <c r="I9" s="18"/>
      <c r="K9" s="84"/>
      <c r="L9" s="85"/>
      <c r="M9" s="19">
        <v>2</v>
      </c>
      <c r="N9" s="3">
        <v>151</v>
      </c>
      <c r="O9" s="4">
        <v>61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4152</v>
      </c>
      <c r="B12" s="87"/>
      <c r="C12" s="25" t="s">
        <v>13</v>
      </c>
      <c r="D12" s="26">
        <f>IF(OR(ISNUMBER(G8),ISNUMBER(G9),ISNUMBER(G10),ISNUMBER(G11)),SUM(D8:D11),"")</f>
        <v>263</v>
      </c>
      <c r="E12" s="27">
        <f>IF(OR(ISNUMBER(G8),ISNUMBER(G9),ISNUMBER(G10),ISNUMBER(G11)),SUM(E8:E11),"")</f>
        <v>89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352</v>
      </c>
      <c r="H12" s="42" t="s">
        <v>23</v>
      </c>
      <c r="I12" s="81"/>
      <c r="K12" s="86">
        <v>14965</v>
      </c>
      <c r="L12" s="8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361</v>
      </c>
      <c r="R12" s="42" t="s">
        <v>23</v>
      </c>
      <c r="S12" s="81"/>
    </row>
    <row r="13" spans="1:19" ht="12.75" customHeight="1">
      <c r="A13" s="82" t="s">
        <v>57</v>
      </c>
      <c r="B13" s="83"/>
      <c r="C13" s="16">
        <v>1</v>
      </c>
      <c r="D13" s="1">
        <v>105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158</v>
      </c>
      <c r="H13" s="40" t="s">
        <v>23</v>
      </c>
      <c r="I13" s="18"/>
      <c r="K13" s="82" t="s">
        <v>62</v>
      </c>
      <c r="L13" s="83"/>
      <c r="M13" s="16">
        <v>1</v>
      </c>
      <c r="N13" s="1">
        <v>136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124</v>
      </c>
      <c r="E14" s="4">
        <v>26</v>
      </c>
      <c r="F14" s="4">
        <v>13</v>
      </c>
      <c r="G14" s="20">
        <f t="shared" si="0"/>
        <v>150</v>
      </c>
      <c r="H14" s="41" t="s">
        <v>23</v>
      </c>
      <c r="I14" s="18"/>
      <c r="K14" s="84"/>
      <c r="L14" s="85"/>
      <c r="M14" s="19">
        <v>2</v>
      </c>
      <c r="N14" s="3">
        <v>124</v>
      </c>
      <c r="O14" s="4">
        <v>71</v>
      </c>
      <c r="P14" s="4">
        <v>4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58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21862</v>
      </c>
      <c r="B17" s="87"/>
      <c r="C17" s="25" t="s">
        <v>13</v>
      </c>
      <c r="D17" s="26">
        <f>IF(OR(ISNUMBER(G13),ISNUMBER(G14),ISNUMBER(G15),ISNUMBER(G16)),SUM(D13:D16),"")</f>
        <v>229</v>
      </c>
      <c r="E17" s="27">
        <f>IF(OR(ISNUMBER(G13),ISNUMBER(G14),ISNUMBER(G15),ISNUMBER(G16)),SUM(E13:E16),"")</f>
        <v>79</v>
      </c>
      <c r="F17" s="27">
        <f>IF(OR(ISNUMBER(G13),ISNUMBER(G14),ISNUMBER(G15),ISNUMBER(G16)),SUM(F13:F16),"")</f>
        <v>19</v>
      </c>
      <c r="G17" s="28">
        <f>IF(OR(ISNUMBER(G13),ISNUMBER(G14),ISNUMBER(G15),ISNUMBER(G16)),SUM(G13:G16),"")</f>
        <v>308</v>
      </c>
      <c r="H17" s="42" t="s">
        <v>23</v>
      </c>
      <c r="I17" s="81"/>
      <c r="K17" s="86">
        <v>16753</v>
      </c>
      <c r="L17" s="87"/>
      <c r="M17" s="25" t="s">
        <v>13</v>
      </c>
      <c r="N17" s="26">
        <f>IF(OR(ISNUMBER(Q13),ISNUMBER(Q14),ISNUMBER(Q15),ISNUMBER(Q16)),SUM(N13:N16),"")</f>
        <v>260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403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130</v>
      </c>
      <c r="E18" s="2">
        <v>44</v>
      </c>
      <c r="F18" s="2">
        <v>6</v>
      </c>
      <c r="G18" s="17">
        <f>IF(AND(ISBLANK(D18),ISBLANK(E18),ISBLANK(N18),ISBLANK(O18)),"",D18+E18)</f>
        <v>174</v>
      </c>
      <c r="H18" s="40" t="s">
        <v>23</v>
      </c>
      <c r="I18" s="18"/>
      <c r="K18" s="82" t="s">
        <v>64</v>
      </c>
      <c r="L18" s="83"/>
      <c r="M18" s="16">
        <v>1</v>
      </c>
      <c r="N18" s="1">
        <v>162</v>
      </c>
      <c r="O18" s="2">
        <v>63</v>
      </c>
      <c r="P18" s="2">
        <v>4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132</v>
      </c>
      <c r="E19" s="4">
        <v>51</v>
      </c>
      <c r="F19" s="4">
        <v>6</v>
      </c>
      <c r="G19" s="20">
        <f t="shared" si="0"/>
        <v>183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45</v>
      </c>
      <c r="P19" s="4">
        <v>8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3758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95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357</v>
      </c>
      <c r="H22" s="42" t="s">
        <v>23</v>
      </c>
      <c r="I22" s="81"/>
      <c r="K22" s="86">
        <v>10564</v>
      </c>
      <c r="L22" s="87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408</v>
      </c>
      <c r="R22" s="42" t="s">
        <v>23</v>
      </c>
      <c r="S22" s="81"/>
    </row>
    <row r="23" spans="1:19" ht="12.75" customHeight="1">
      <c r="A23" s="82" t="s">
        <v>47</v>
      </c>
      <c r="B23" s="83"/>
      <c r="C23" s="16">
        <v>1</v>
      </c>
      <c r="D23" s="1">
        <v>143</v>
      </c>
      <c r="E23" s="2">
        <v>63</v>
      </c>
      <c r="F23" s="2">
        <v>2</v>
      </c>
      <c r="G23" s="17">
        <f>IF(AND(ISBLANK(D23),ISBLANK(E23),ISBLANK(N23),ISBLANK(O23)),"",D23+E23)</f>
        <v>206</v>
      </c>
      <c r="H23" s="40" t="s">
        <v>23</v>
      </c>
      <c r="I23" s="18"/>
      <c r="K23" s="82" t="s">
        <v>66</v>
      </c>
      <c r="L23" s="83"/>
      <c r="M23" s="16">
        <v>1</v>
      </c>
      <c r="N23" s="1">
        <v>131</v>
      </c>
      <c r="O23" s="2">
        <v>54</v>
      </c>
      <c r="P23" s="2">
        <v>5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144</v>
      </c>
      <c r="E24" s="4">
        <v>45</v>
      </c>
      <c r="F24" s="4">
        <v>5</v>
      </c>
      <c r="G24" s="20">
        <f t="shared" si="0"/>
        <v>189</v>
      </c>
      <c r="H24" s="41" t="s">
        <v>23</v>
      </c>
      <c r="I24" s="18"/>
      <c r="K24" s="84"/>
      <c r="L24" s="85"/>
      <c r="M24" s="19">
        <v>2</v>
      </c>
      <c r="N24" s="3">
        <v>120</v>
      </c>
      <c r="O24" s="4">
        <v>80</v>
      </c>
      <c r="P24" s="4">
        <v>1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1753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395</v>
      </c>
      <c r="H27" s="42" t="s">
        <v>23</v>
      </c>
      <c r="I27" s="81"/>
      <c r="K27" s="86">
        <v>5969</v>
      </c>
      <c r="L27" s="87"/>
      <c r="M27" s="25" t="s">
        <v>13</v>
      </c>
      <c r="N27" s="26">
        <f>IF(OR(ISNUMBER(Q23),ISNUMBER(Q24),ISNUMBER(Q25),ISNUMBER(Q26)),SUM(N23:N26),"")</f>
        <v>251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385</v>
      </c>
      <c r="R27" s="42" t="s">
        <v>23</v>
      </c>
      <c r="S27" s="81"/>
    </row>
    <row r="28" spans="1:19" ht="12.75" customHeight="1">
      <c r="A28" s="82" t="s">
        <v>59</v>
      </c>
      <c r="B28" s="83"/>
      <c r="C28" s="16">
        <v>1</v>
      </c>
      <c r="D28" s="1">
        <v>138</v>
      </c>
      <c r="E28" s="2">
        <v>69</v>
      </c>
      <c r="F28" s="2">
        <v>4</v>
      </c>
      <c r="G28" s="17">
        <f>IF(AND(ISBLANK(D28),ISBLANK(E28),ISBLANK(N28),ISBLANK(O28)),"",D28+E28)</f>
        <v>207</v>
      </c>
      <c r="H28" s="40" t="s">
        <v>23</v>
      </c>
      <c r="I28" s="18"/>
      <c r="K28" s="82" t="s">
        <v>68</v>
      </c>
      <c r="L28" s="83"/>
      <c r="M28" s="16">
        <v>1</v>
      </c>
      <c r="N28" s="1">
        <v>144</v>
      </c>
      <c r="O28" s="2">
        <v>71</v>
      </c>
      <c r="P28" s="2">
        <v>2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146</v>
      </c>
      <c r="E29" s="4">
        <v>89</v>
      </c>
      <c r="F29" s="4">
        <v>3</v>
      </c>
      <c r="G29" s="20">
        <f t="shared" si="0"/>
        <v>235</v>
      </c>
      <c r="H29" s="41" t="s">
        <v>23</v>
      </c>
      <c r="I29" s="18"/>
      <c r="K29" s="84"/>
      <c r="L29" s="85"/>
      <c r="M29" s="19">
        <v>2</v>
      </c>
      <c r="N29" s="3">
        <v>156</v>
      </c>
      <c r="O29" s="4">
        <v>54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76" t="s">
        <v>46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1755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442</v>
      </c>
      <c r="H32" s="42" t="s">
        <v>23</v>
      </c>
      <c r="I32" s="81"/>
      <c r="K32" s="86">
        <v>10514</v>
      </c>
      <c r="L32" s="87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425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147</v>
      </c>
      <c r="E33" s="2">
        <v>88</v>
      </c>
      <c r="F33" s="2">
        <v>0</v>
      </c>
      <c r="G33" s="17">
        <f>IF(AND(ISBLANK(D33),ISBLANK(E33),ISBLANK(N33),ISBLANK(O33)),"",D33+E33)</f>
        <v>235</v>
      </c>
      <c r="H33" s="40" t="s">
        <v>23</v>
      </c>
      <c r="I33" s="18"/>
      <c r="K33" s="82" t="s">
        <v>70</v>
      </c>
      <c r="L33" s="83"/>
      <c r="M33" s="16">
        <v>1</v>
      </c>
      <c r="N33" s="1">
        <v>127</v>
      </c>
      <c r="O33" s="2">
        <v>45</v>
      </c>
      <c r="P33" s="2">
        <v>5</v>
      </c>
      <c r="Q33" s="17">
        <f>IF(AND(ISBLANK(D33),ISBLANK(E33),ISBLANK(N33),ISBLANK(O33)),"",N33+O33)</f>
        <v>172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129</v>
      </c>
      <c r="E34" s="4">
        <v>70</v>
      </c>
      <c r="F34" s="4">
        <v>3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71</v>
      </c>
      <c r="P34" s="4">
        <v>2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13402</v>
      </c>
      <c r="B37" s="87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10566</v>
      </c>
      <c r="L37" s="87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1601</v>
      </c>
      <c r="E39" s="33">
        <f>IF(OR(ISNUMBER(G12),ISNUMBER(G17),ISNUMBER(G22),ISNUMBER(G27),ISNUMBER(G32),ISNUMBER(G37)),SUM(E12,E17,E22,E27,E32,E37),"")</f>
        <v>687</v>
      </c>
      <c r="F39" s="33">
        <f>IF(OR(ISNUMBER(G12),ISNUMBER(G17),ISNUMBER(G22),ISNUMBER(G27),ISNUMBER(G32),ISNUMBER(G37)),SUM(F12,F17,F22,F27,F32,F37),"")</f>
        <v>59</v>
      </c>
      <c r="G39" s="34">
        <f>IF(OR(ISNUMBER(G12),ISNUMBER(G17),ISNUMBER(G22),ISNUMBER(G27),ISNUMBER(G32),ISNUMBER(G37)),SUM(G12,G17,G22,G27,G32,G37),"")</f>
        <v>2288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1646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51</v>
      </c>
      <c r="Q39" s="34">
        <f>IF(OR(ISNUMBER(Q12),ISNUMBER(Q17),ISNUMBER(Q22),ISNUMBER(Q27),ISNUMBER(Q32),ISNUMBER(Q37)),SUM(Q12,Q17,Q22,Q27,Q32,Q37),"")</f>
        <v>2368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53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6" t="s">
        <v>53</v>
      </c>
      <c r="D42" s="106"/>
      <c r="E42" s="106"/>
      <c r="G42" s="44"/>
      <c r="H42" s="44"/>
      <c r="I42" s="44"/>
      <c r="K42" s="36"/>
      <c r="L42" s="46" t="s">
        <v>25</v>
      </c>
      <c r="M42" s="106" t="s">
        <v>71</v>
      </c>
      <c r="N42" s="106"/>
      <c r="O42" s="10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54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55</v>
      </c>
      <c r="M43" s="122"/>
      <c r="O43" s="46" t="s">
        <v>25</v>
      </c>
      <c r="P43" s="121" t="s">
        <v>54</v>
      </c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0.7083333333333334</v>
      </c>
      <c r="D46" s="119"/>
      <c r="I46" s="9" t="s">
        <v>30</v>
      </c>
      <c r="J46" s="120">
        <v>19</v>
      </c>
      <c r="K46" s="120"/>
    </row>
    <row r="47" spans="2:19" ht="19.5" customHeight="1">
      <c r="B47" s="9" t="s">
        <v>31</v>
      </c>
      <c r="C47" s="119">
        <v>0.9166666666666666</v>
      </c>
      <c r="D47" s="119"/>
      <c r="I47" s="9" t="s">
        <v>32</v>
      </c>
      <c r="J47" s="126">
        <v>9</v>
      </c>
      <c r="K47" s="126"/>
      <c r="P47" s="9" t="s">
        <v>33</v>
      </c>
      <c r="Q47" s="114">
        <v>41882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3" t="s">
        <v>72</v>
      </c>
      <c r="C57" s="124"/>
      <c r="D57" s="74">
        <v>16118</v>
      </c>
      <c r="E57" s="123" t="s">
        <v>73</v>
      </c>
      <c r="F57" s="125"/>
      <c r="G57" s="125"/>
      <c r="H57" s="124"/>
      <c r="I57" s="74">
        <v>13402</v>
      </c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74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0" verticalDpi="12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2010-10-08T20:07:08Z</cp:lastPrinted>
  <dcterms:created xsi:type="dcterms:W3CDTF">2003-07-01T14:03:06Z</dcterms:created>
  <dcterms:modified xsi:type="dcterms:W3CDTF">2011-01-23T12:54:11Z</dcterms:modified>
  <cp:category/>
  <cp:version/>
  <cp:contentType/>
  <cp:contentStatus/>
</cp:coreProperties>
</file>